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karb\Desktop\Výkazy LIB\Rozpočet\Libotov\"/>
    </mc:Choice>
  </mc:AlternateContent>
  <xr:revisionPtr revIDLastSave="0" documentId="13_ncr:1_{8D6821ED-5ED5-407B-827C-0A77D1A636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zpočtový výhled DSO" sheetId="1" r:id="rId1"/>
  </sheets>
  <definedNames>
    <definedName name="_xlnm.Print_Area" localSheetId="0">'Rozpočtový výhled DSO'!$A:$E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4" i="1" s="1"/>
  <c r="D31" i="1" s="1"/>
  <c r="D8" i="1"/>
  <c r="D10" i="1" s="1"/>
  <c r="E8" i="1"/>
  <c r="E10" i="1" s="1"/>
  <c r="E22" i="1"/>
  <c r="E24" i="1" s="1"/>
  <c r="D16" i="1"/>
  <c r="E16" i="1"/>
  <c r="E30" i="1"/>
  <c r="F33" i="1"/>
  <c r="G33" i="1"/>
  <c r="H33" i="1"/>
  <c r="I33" i="1"/>
  <c r="J33" i="1"/>
  <c r="K33" i="1"/>
  <c r="L33" i="1"/>
  <c r="E17" i="1" l="1"/>
  <c r="E31" i="1"/>
  <c r="E32" i="1" s="1"/>
  <c r="D17" i="1"/>
  <c r="D32" i="1" s="1"/>
  <c r="D33" i="1" s="1"/>
  <c r="E2" i="1" s="1"/>
  <c r="E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Hana Böhmová</author>
  </authors>
  <commentList>
    <comment ref="C4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Příjmy z daní a místních poplatků</t>
        </r>
      </text>
    </comment>
    <comment ref="C5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Ostatní příjmy - zejména nájemné, za svoz TKO,  vodné, příjmy z lesa apod.
</t>
        </r>
      </text>
    </comment>
    <comment ref="C6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příjmy z prodeje majetku (např. pozemky, stavby...)</t>
        </r>
      </text>
    </comment>
    <comment ref="C20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Zejména investiční výstavba nebo nákup investičního majetku</t>
        </r>
      </text>
    </comment>
  </commentList>
</comments>
</file>

<file path=xl/sharedStrings.xml><?xml version="1.0" encoding="utf-8"?>
<sst xmlns="http://schemas.openxmlformats.org/spreadsheetml/2006/main" count="86" uniqueCount="85">
  <si>
    <t>A</t>
  </si>
  <si>
    <t>POČÁTEČNÍ STAV PENĚŽNÍCH PROSTŘEDKŮ K 1. 1.</t>
  </si>
  <si>
    <t xml:space="preserve">      PŘÍJMY</t>
  </si>
  <si>
    <t>P1</t>
  </si>
  <si>
    <t>Třída 1</t>
  </si>
  <si>
    <t>Daňové příjmy - ř. 4010</t>
  </si>
  <si>
    <t>P2</t>
  </si>
  <si>
    <t>Třída 2</t>
  </si>
  <si>
    <t>Nedaňové příjmy - ř. 4020</t>
  </si>
  <si>
    <t>P3</t>
  </si>
  <si>
    <t>P4</t>
  </si>
  <si>
    <t>Pc</t>
  </si>
  <si>
    <t>Třída 3</t>
  </si>
  <si>
    <t>P1+P2+P3+P4</t>
  </si>
  <si>
    <t>Kapitálové příjmy - ř. 4030</t>
  </si>
  <si>
    <t>Přijaté dotace - ř. 4040</t>
  </si>
  <si>
    <t>Příjmy celkem (před konsolidací) ř. 4050</t>
  </si>
  <si>
    <t>Kp</t>
  </si>
  <si>
    <t>Konsolidace celkem - ř. 4060</t>
  </si>
  <si>
    <t>Pk</t>
  </si>
  <si>
    <t>Pc-Kp</t>
  </si>
  <si>
    <t>Příjmy po konsolidaci - ř. 4200</t>
  </si>
  <si>
    <t>P5</t>
  </si>
  <si>
    <t>P6</t>
  </si>
  <si>
    <t>P7</t>
  </si>
  <si>
    <t>P8</t>
  </si>
  <si>
    <t>P9</t>
  </si>
  <si>
    <t>Pf</t>
  </si>
  <si>
    <t>Přijaté úvěry a komunální obligace</t>
  </si>
  <si>
    <t>P</t>
  </si>
  <si>
    <t>Pk+Pf</t>
  </si>
  <si>
    <t>KONSOLIDOVANÉ PŘÍJMY CELKEM</t>
  </si>
  <si>
    <t xml:space="preserve">      VÝDAJE</t>
  </si>
  <si>
    <t>V1</t>
  </si>
  <si>
    <t>V2</t>
  </si>
  <si>
    <t>V3</t>
  </si>
  <si>
    <t>Vc</t>
  </si>
  <si>
    <t>Třída 5</t>
  </si>
  <si>
    <t>Třída 6</t>
  </si>
  <si>
    <t>Třída 7</t>
  </si>
  <si>
    <t>V1+V2+V3</t>
  </si>
  <si>
    <t>Ostatní výdaje - ř. 4230</t>
  </si>
  <si>
    <t>Kv</t>
  </si>
  <si>
    <t>Konsolidace celkem - ř. 4250</t>
  </si>
  <si>
    <t>Vk</t>
  </si>
  <si>
    <t>Vc-Kv</t>
  </si>
  <si>
    <t>Výdaje po konsolidaci - ř. 4430</t>
  </si>
  <si>
    <t>V4</t>
  </si>
  <si>
    <t>V5</t>
  </si>
  <si>
    <t>V6</t>
  </si>
  <si>
    <t>V7</t>
  </si>
  <si>
    <t>V8</t>
  </si>
  <si>
    <t>Vf</t>
  </si>
  <si>
    <t>Splátky jistin úvěrů, dluhopisů</t>
  </si>
  <si>
    <t>V</t>
  </si>
  <si>
    <t>Vk+Vf</t>
  </si>
  <si>
    <t>KONSOLIDOVANÉ VÝDAJE CELKEM</t>
  </si>
  <si>
    <t>D</t>
  </si>
  <si>
    <t>E</t>
  </si>
  <si>
    <t>P-V</t>
  </si>
  <si>
    <t>A+D</t>
  </si>
  <si>
    <t>Hotovost běžného roku</t>
  </si>
  <si>
    <t>Hotovost na konci roku</t>
  </si>
  <si>
    <t>-</t>
  </si>
  <si>
    <t>ROK</t>
  </si>
  <si>
    <t>V4+V5+V6+V7+V8</t>
  </si>
  <si>
    <t>Úvěry krátkodobé (do 1 roku) - ř. 8113</t>
  </si>
  <si>
    <t>Úvěry dlouhodobé - ř. 8123</t>
  </si>
  <si>
    <t>P5+P6+P7+P8+P9</t>
  </si>
  <si>
    <t>Splátka jistiny krátkodobých úvěrů - ř. 8114</t>
  </si>
  <si>
    <t>Splátka jistiny dlouhodobých úvěrů - ř. 8124</t>
  </si>
  <si>
    <t>Splátka jistiny krátkodobého dluhopisu - ř. 8112</t>
  </si>
  <si>
    <t>Splátka jistiny dlouhodobého dluhopisu - ř. 8122</t>
  </si>
  <si>
    <t>Ostatní</t>
  </si>
  <si>
    <t>Příjem z vydání krátkodobých dluhopisů - ř. 8111</t>
  </si>
  <si>
    <t>Příjem z vydání dlouhodobých dluhopisů - ř. 8121</t>
  </si>
  <si>
    <t xml:space="preserve">Třída 4 </t>
  </si>
  <si>
    <t xml:space="preserve">Běžné (neinvestiční) výdaje - ř. 4210 </t>
  </si>
  <si>
    <t xml:space="preserve">Kapitálové (investiční) výdaje - ř. 4220 </t>
  </si>
  <si>
    <t xml:space="preserve">Výdaje celkem (před konsolidací) - ř. 4240 </t>
  </si>
  <si>
    <t>Vypracovala: Hana Karbanová, účetní</t>
  </si>
  <si>
    <t>Schválil: Mgr. Filip Kraus, starosta obce</t>
  </si>
  <si>
    <t xml:space="preserve">Schváleno zastupitelstvem obce dne </t>
  </si>
  <si>
    <t>Tento rozpočtový výhled nahrazuje výhled na roky 2026 - 2027.</t>
  </si>
  <si>
    <t>V Libotově dne 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</si>
</sst>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Courier New"/>
      <family val="3"/>
      <charset val="238"/>
    </font>
    <font>
      <sz val="8"/>
      <name val="Arial"/>
      <family val="2"/>
      <charset val="238"/>
    </font>
    <font>
      <b/>
      <sz val="10"/>
      <name val="Courier New"/>
      <family val="3"/>
      <charset val="238"/>
    </font>
    <font>
      <sz val="9"/>
      <name val="Courier New"/>
      <family val="3"/>
      <charset val="238"/>
    </font>
    <font>
      <sz val="7"/>
      <name val="Courier New"/>
      <family val="3"/>
      <charset val="238"/>
    </font>
    <font>
      <b/>
      <sz val="8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topLeftCell="A16" workbookViewId="0">
      <selection activeCell="A39" sqref="A39:C39"/>
    </sheetView>
  </sheetViews>
  <sheetFormatPr defaultColWidth="9.109375" defaultRowHeight="13.8" x14ac:dyDescent="0.25"/>
  <cols>
    <col min="1" max="1" width="6.6640625" style="2" bestFit="1" customWidth="1"/>
    <col min="2" max="2" width="12.5546875" style="1" customWidth="1"/>
    <col min="3" max="3" width="55.88671875" style="1" customWidth="1"/>
    <col min="4" max="5" width="8" style="1" bestFit="1" customWidth="1"/>
    <col min="6" max="6" width="8.88671875" style="1" bestFit="1" customWidth="1"/>
    <col min="7" max="10" width="7.88671875" style="1" bestFit="1" customWidth="1"/>
    <col min="11" max="12" width="7.88671875" style="1" customWidth="1"/>
    <col min="13" max="13" width="7.88671875" style="1" bestFit="1" customWidth="1"/>
    <col min="14" max="16384" width="9.109375" style="1"/>
  </cols>
  <sheetData>
    <row r="1" spans="1:13" s="2" customFormat="1" ht="14.4" thickBot="1" x14ac:dyDescent="0.3">
      <c r="A1" s="29" t="s">
        <v>64</v>
      </c>
      <c r="B1" s="29"/>
      <c r="C1" s="29"/>
      <c r="D1" s="18">
        <v>2027</v>
      </c>
      <c r="E1" s="18">
        <v>2028</v>
      </c>
      <c r="M1" s="6"/>
    </row>
    <row r="2" spans="1:13" s="3" customFormat="1" ht="14.4" thickBot="1" x14ac:dyDescent="0.3">
      <c r="A2" s="19" t="s">
        <v>0</v>
      </c>
      <c r="B2" s="31" t="s">
        <v>1</v>
      </c>
      <c r="C2" s="31"/>
      <c r="D2" s="20">
        <v>1504</v>
      </c>
      <c r="E2" s="21">
        <f>D33</f>
        <v>2144</v>
      </c>
      <c r="F2" s="4"/>
      <c r="G2" s="4"/>
      <c r="H2" s="4"/>
      <c r="I2" s="4"/>
      <c r="J2" s="4"/>
      <c r="K2" s="4"/>
      <c r="L2" s="4"/>
      <c r="M2" s="9"/>
    </row>
    <row r="3" spans="1:13" s="3" customFormat="1" x14ac:dyDescent="0.25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M3" s="7"/>
    </row>
    <row r="4" spans="1:13" x14ac:dyDescent="0.25">
      <c r="A4" s="12" t="s">
        <v>3</v>
      </c>
      <c r="B4" s="14" t="s">
        <v>4</v>
      </c>
      <c r="C4" s="15" t="s">
        <v>5</v>
      </c>
      <c r="D4" s="13">
        <v>2650</v>
      </c>
      <c r="E4" s="13">
        <v>2650</v>
      </c>
      <c r="M4" s="7"/>
    </row>
    <row r="5" spans="1:13" x14ac:dyDescent="0.25">
      <c r="A5" s="12" t="s">
        <v>6</v>
      </c>
      <c r="B5" s="14" t="s">
        <v>7</v>
      </c>
      <c r="C5" s="15" t="s">
        <v>8</v>
      </c>
      <c r="D5" s="13">
        <v>360</v>
      </c>
      <c r="E5" s="13">
        <v>360</v>
      </c>
      <c r="M5" s="7"/>
    </row>
    <row r="6" spans="1:13" x14ac:dyDescent="0.25">
      <c r="A6" s="12" t="s">
        <v>9</v>
      </c>
      <c r="B6" s="14" t="s">
        <v>12</v>
      </c>
      <c r="C6" s="15" t="s">
        <v>14</v>
      </c>
      <c r="D6" s="13">
        <v>30</v>
      </c>
      <c r="E6" s="13">
        <v>30</v>
      </c>
      <c r="M6" s="7"/>
    </row>
    <row r="7" spans="1:13" x14ac:dyDescent="0.25">
      <c r="A7" s="12" t="s">
        <v>10</v>
      </c>
      <c r="B7" s="14" t="s">
        <v>76</v>
      </c>
      <c r="C7" s="15" t="s">
        <v>15</v>
      </c>
      <c r="D7" s="13">
        <v>100</v>
      </c>
      <c r="E7" s="13">
        <v>100</v>
      </c>
      <c r="M7" s="7"/>
    </row>
    <row r="8" spans="1:13" ht="14.25" customHeight="1" x14ac:dyDescent="0.25">
      <c r="A8" s="12" t="s">
        <v>11</v>
      </c>
      <c r="B8" s="14" t="s">
        <v>13</v>
      </c>
      <c r="C8" s="15" t="s">
        <v>16</v>
      </c>
      <c r="D8" s="13">
        <f>D4+D5+D6+D7</f>
        <v>3140</v>
      </c>
      <c r="E8" s="13">
        <f>SUM(E4:E7)</f>
        <v>3140</v>
      </c>
      <c r="M8" s="7"/>
    </row>
    <row r="9" spans="1:13" x14ac:dyDescent="0.25">
      <c r="A9" s="12" t="s">
        <v>17</v>
      </c>
      <c r="B9" s="14"/>
      <c r="C9" s="15" t="s">
        <v>18</v>
      </c>
      <c r="D9" s="13">
        <v>0</v>
      </c>
      <c r="E9" s="13">
        <v>0</v>
      </c>
      <c r="M9" s="7"/>
    </row>
    <row r="10" spans="1:13" x14ac:dyDescent="0.25">
      <c r="A10" s="12" t="s">
        <v>19</v>
      </c>
      <c r="B10" s="14" t="s">
        <v>20</v>
      </c>
      <c r="C10" s="15" t="s">
        <v>21</v>
      </c>
      <c r="D10" s="13">
        <f>D8-D9</f>
        <v>3140</v>
      </c>
      <c r="E10" s="13">
        <f>E8-E9</f>
        <v>3140</v>
      </c>
      <c r="M10" s="7"/>
    </row>
    <row r="11" spans="1:13" x14ac:dyDescent="0.25">
      <c r="A11" s="12" t="s">
        <v>22</v>
      </c>
      <c r="B11" s="14"/>
      <c r="C11" s="16" t="s">
        <v>66</v>
      </c>
      <c r="D11" s="13">
        <v>0</v>
      </c>
      <c r="E11" s="13">
        <v>0</v>
      </c>
      <c r="M11" s="7"/>
    </row>
    <row r="12" spans="1:13" x14ac:dyDescent="0.25">
      <c r="A12" s="12" t="s">
        <v>23</v>
      </c>
      <c r="B12" s="17"/>
      <c r="C12" s="16" t="s">
        <v>67</v>
      </c>
      <c r="D12" s="13">
        <v>500</v>
      </c>
      <c r="E12" s="13">
        <v>500</v>
      </c>
      <c r="M12" s="7"/>
    </row>
    <row r="13" spans="1:13" x14ac:dyDescent="0.25">
      <c r="A13" s="12" t="s">
        <v>24</v>
      </c>
      <c r="B13" s="14"/>
      <c r="C13" s="16" t="s">
        <v>74</v>
      </c>
      <c r="D13" s="13">
        <v>0</v>
      </c>
      <c r="E13" s="13">
        <v>0</v>
      </c>
      <c r="M13" s="7"/>
    </row>
    <row r="14" spans="1:13" x14ac:dyDescent="0.25">
      <c r="A14" s="12" t="s">
        <v>25</v>
      </c>
      <c r="B14" s="14"/>
      <c r="C14" s="16" t="s">
        <v>75</v>
      </c>
      <c r="D14" s="13">
        <v>0</v>
      </c>
      <c r="E14" s="13">
        <v>0</v>
      </c>
      <c r="M14" s="7"/>
    </row>
    <row r="15" spans="1:13" x14ac:dyDescent="0.25">
      <c r="A15" s="12" t="s">
        <v>26</v>
      </c>
      <c r="B15" s="14"/>
      <c r="C15" s="16" t="s">
        <v>73</v>
      </c>
      <c r="D15" s="13">
        <v>0</v>
      </c>
      <c r="E15" s="13">
        <v>0</v>
      </c>
      <c r="M15" s="7"/>
    </row>
    <row r="16" spans="1:13" ht="14.4" thickBot="1" x14ac:dyDescent="0.3">
      <c r="A16" s="18" t="s">
        <v>27</v>
      </c>
      <c r="B16" s="22" t="s">
        <v>68</v>
      </c>
      <c r="C16" s="23" t="s">
        <v>28</v>
      </c>
      <c r="D16" s="24">
        <f>SUM(D13:D15)+D12+D11</f>
        <v>500</v>
      </c>
      <c r="E16" s="24">
        <f>SUM(E13:E15)+E12+E11</f>
        <v>500</v>
      </c>
      <c r="M16" s="7"/>
    </row>
    <row r="17" spans="1:13" ht="14.4" thickBot="1" x14ac:dyDescent="0.3">
      <c r="A17" s="19" t="s">
        <v>29</v>
      </c>
      <c r="B17" s="25" t="s">
        <v>30</v>
      </c>
      <c r="C17" s="20" t="s">
        <v>31</v>
      </c>
      <c r="D17" s="21">
        <f>D16+D10</f>
        <v>3640</v>
      </c>
      <c r="E17" s="21">
        <f>E16+E10</f>
        <v>3640</v>
      </c>
      <c r="F17" s="4"/>
      <c r="G17" s="4"/>
      <c r="H17" s="4"/>
      <c r="I17" s="4"/>
      <c r="J17" s="4"/>
      <c r="K17" s="4"/>
      <c r="L17" s="4"/>
      <c r="M17" s="8"/>
    </row>
    <row r="18" spans="1:13" s="3" customFormat="1" x14ac:dyDescent="0.25">
      <c r="A18" s="33" t="s">
        <v>32</v>
      </c>
      <c r="B18" s="33"/>
      <c r="C18" s="33"/>
      <c r="D18" s="33"/>
      <c r="E18" s="33"/>
      <c r="F18" s="34"/>
      <c r="G18" s="34"/>
      <c r="H18" s="34"/>
      <c r="I18" s="34"/>
      <c r="J18" s="34"/>
      <c r="K18" s="5"/>
      <c r="L18" s="5"/>
      <c r="M18" s="7"/>
    </row>
    <row r="19" spans="1:13" x14ac:dyDescent="0.25">
      <c r="A19" s="12" t="s">
        <v>33</v>
      </c>
      <c r="B19" s="14" t="s">
        <v>37</v>
      </c>
      <c r="C19" s="15" t="s">
        <v>77</v>
      </c>
      <c r="D19" s="13">
        <v>2200</v>
      </c>
      <c r="E19" s="13">
        <v>2300</v>
      </c>
      <c r="M19" s="7"/>
    </row>
    <row r="20" spans="1:13" x14ac:dyDescent="0.25">
      <c r="A20" s="12" t="s">
        <v>34</v>
      </c>
      <c r="B20" s="14" t="s">
        <v>38</v>
      </c>
      <c r="C20" s="15" t="s">
        <v>78</v>
      </c>
      <c r="D20" s="13">
        <v>300</v>
      </c>
      <c r="E20" s="13">
        <v>300</v>
      </c>
      <c r="M20" s="7"/>
    </row>
    <row r="21" spans="1:13" x14ac:dyDescent="0.25">
      <c r="A21" s="12" t="s">
        <v>35</v>
      </c>
      <c r="B21" s="14" t="s">
        <v>39</v>
      </c>
      <c r="C21" s="15" t="s">
        <v>41</v>
      </c>
      <c r="D21" s="13">
        <v>0</v>
      </c>
      <c r="E21" s="13">
        <v>0</v>
      </c>
      <c r="M21" s="7"/>
    </row>
    <row r="22" spans="1:13" x14ac:dyDescent="0.25">
      <c r="A22" s="12" t="s">
        <v>36</v>
      </c>
      <c r="B22" s="14" t="s">
        <v>40</v>
      </c>
      <c r="C22" s="15" t="s">
        <v>79</v>
      </c>
      <c r="D22" s="13">
        <f>D19+D20+D21</f>
        <v>2500</v>
      </c>
      <c r="E22" s="13">
        <f>E21+E20+E19</f>
        <v>2600</v>
      </c>
      <c r="M22" s="7"/>
    </row>
    <row r="23" spans="1:13" x14ac:dyDescent="0.25">
      <c r="A23" s="12" t="s">
        <v>42</v>
      </c>
      <c r="B23" s="14"/>
      <c r="C23" s="15" t="s">
        <v>43</v>
      </c>
      <c r="D23" s="13">
        <v>0</v>
      </c>
      <c r="E23" s="13">
        <v>0</v>
      </c>
      <c r="M23" s="7"/>
    </row>
    <row r="24" spans="1:13" x14ac:dyDescent="0.25">
      <c r="A24" s="12" t="s">
        <v>44</v>
      </c>
      <c r="B24" s="14" t="s">
        <v>45</v>
      </c>
      <c r="C24" s="15" t="s">
        <v>46</v>
      </c>
      <c r="D24" s="13">
        <f>D22-D23</f>
        <v>2500</v>
      </c>
      <c r="E24" s="13">
        <f>E22-E23</f>
        <v>2600</v>
      </c>
      <c r="M24" s="7"/>
    </row>
    <row r="25" spans="1:13" x14ac:dyDescent="0.25">
      <c r="A25" s="12" t="s">
        <v>47</v>
      </c>
      <c r="B25" s="14"/>
      <c r="C25" s="16" t="s">
        <v>69</v>
      </c>
      <c r="D25" s="13"/>
      <c r="E25" s="13"/>
      <c r="M25" s="7"/>
    </row>
    <row r="26" spans="1:13" x14ac:dyDescent="0.25">
      <c r="A26" s="12" t="s">
        <v>48</v>
      </c>
      <c r="B26" s="17"/>
      <c r="C26" s="16" t="s">
        <v>70</v>
      </c>
      <c r="D26" s="13">
        <v>0</v>
      </c>
      <c r="E26" s="13">
        <v>0</v>
      </c>
      <c r="M26" s="7"/>
    </row>
    <row r="27" spans="1:13" x14ac:dyDescent="0.25">
      <c r="A27" s="12" t="s">
        <v>49</v>
      </c>
      <c r="B27" s="14"/>
      <c r="C27" s="16" t="s">
        <v>71</v>
      </c>
      <c r="D27" s="13">
        <v>0</v>
      </c>
      <c r="E27" s="13">
        <v>0</v>
      </c>
      <c r="M27" s="7"/>
    </row>
    <row r="28" spans="1:13" x14ac:dyDescent="0.25">
      <c r="A28" s="12" t="s">
        <v>50</v>
      </c>
      <c r="B28" s="14"/>
      <c r="C28" s="16" t="s">
        <v>72</v>
      </c>
      <c r="D28" s="13">
        <v>0</v>
      </c>
      <c r="E28" s="13">
        <v>0</v>
      </c>
      <c r="M28" s="7"/>
    </row>
    <row r="29" spans="1:13" x14ac:dyDescent="0.25">
      <c r="A29" s="12" t="s">
        <v>51</v>
      </c>
      <c r="B29" s="14"/>
      <c r="C29" s="16" t="s">
        <v>73</v>
      </c>
      <c r="D29" s="13">
        <v>0</v>
      </c>
      <c r="E29" s="13">
        <v>0</v>
      </c>
      <c r="M29" s="7"/>
    </row>
    <row r="30" spans="1:13" ht="14.4" thickBot="1" x14ac:dyDescent="0.3">
      <c r="A30" s="18" t="s">
        <v>52</v>
      </c>
      <c r="B30" s="22" t="s">
        <v>65</v>
      </c>
      <c r="C30" s="23" t="s">
        <v>53</v>
      </c>
      <c r="D30" s="24">
        <v>500</v>
      </c>
      <c r="E30" s="24">
        <f>SUM(E27:E29)+E26+E25</f>
        <v>0</v>
      </c>
      <c r="M30" s="7"/>
    </row>
    <row r="31" spans="1:13" s="3" customFormat="1" ht="14.4" thickBot="1" x14ac:dyDescent="0.3">
      <c r="A31" s="19" t="s">
        <v>54</v>
      </c>
      <c r="B31" s="25" t="s">
        <v>55</v>
      </c>
      <c r="C31" s="20" t="s">
        <v>56</v>
      </c>
      <c r="D31" s="21">
        <f>D24+D30</f>
        <v>3000</v>
      </c>
      <c r="E31" s="21">
        <f>E24+E30</f>
        <v>2600</v>
      </c>
      <c r="F31" s="4"/>
      <c r="G31" s="4"/>
      <c r="H31" s="4"/>
      <c r="I31" s="4"/>
      <c r="J31" s="4"/>
      <c r="K31" s="4"/>
      <c r="L31" s="4"/>
      <c r="M31" s="8"/>
    </row>
    <row r="32" spans="1:13" x14ac:dyDescent="0.25">
      <c r="A32" s="26" t="s">
        <v>57</v>
      </c>
      <c r="B32" s="26" t="s">
        <v>59</v>
      </c>
      <c r="C32" s="27" t="s">
        <v>61</v>
      </c>
      <c r="D32" s="27">
        <f>D17-D31</f>
        <v>640</v>
      </c>
      <c r="E32" s="27">
        <f>E17-E31</f>
        <v>1040</v>
      </c>
      <c r="M32" s="10"/>
    </row>
    <row r="33" spans="1:13" ht="14.4" thickBot="1" x14ac:dyDescent="0.3">
      <c r="A33" s="12" t="s">
        <v>58</v>
      </c>
      <c r="B33" s="12" t="s">
        <v>60</v>
      </c>
      <c r="C33" s="13" t="s">
        <v>62</v>
      </c>
      <c r="D33" s="13">
        <f>D2+D32</f>
        <v>2144</v>
      </c>
      <c r="E33" s="13">
        <f t="shared" ref="E33:L33" si="0">E2+E32</f>
        <v>3184</v>
      </c>
      <c r="F33" s="1">
        <f t="shared" si="0"/>
        <v>0</v>
      </c>
      <c r="G33" s="1">
        <f t="shared" si="0"/>
        <v>0</v>
      </c>
      <c r="H33" s="1">
        <f t="shared" si="0"/>
        <v>0</v>
      </c>
      <c r="I33" s="1">
        <f t="shared" si="0"/>
        <v>0</v>
      </c>
      <c r="J33" s="1">
        <f t="shared" si="0"/>
        <v>0</v>
      </c>
      <c r="K33" s="1">
        <f t="shared" si="0"/>
        <v>0</v>
      </c>
      <c r="L33" s="1">
        <f t="shared" si="0"/>
        <v>0</v>
      </c>
      <c r="M33" s="11" t="s">
        <v>63</v>
      </c>
    </row>
    <row r="34" spans="1:13" x14ac:dyDescent="0.25">
      <c r="B34" s="2"/>
    </row>
    <row r="35" spans="1:13" x14ac:dyDescent="0.25">
      <c r="B35" s="2"/>
    </row>
    <row r="36" spans="1:13" ht="13.5" customHeight="1" x14ac:dyDescent="0.25">
      <c r="A36" s="28" t="s">
        <v>83</v>
      </c>
      <c r="B36" s="28"/>
      <c r="C36" s="28"/>
      <c r="D36" s="28"/>
      <c r="E36" s="28"/>
    </row>
    <row r="37" spans="1:13" x14ac:dyDescent="0.25">
      <c r="B37" s="2"/>
    </row>
    <row r="38" spans="1:13" x14ac:dyDescent="0.25">
      <c r="A38" s="30" t="s">
        <v>84</v>
      </c>
      <c r="B38" s="30"/>
      <c r="C38" s="30"/>
    </row>
    <row r="39" spans="1:13" x14ac:dyDescent="0.25">
      <c r="A39" s="30" t="s">
        <v>80</v>
      </c>
      <c r="B39" s="30"/>
      <c r="C39" s="30"/>
    </row>
    <row r="40" spans="1:13" x14ac:dyDescent="0.25">
      <c r="A40" s="30" t="s">
        <v>81</v>
      </c>
      <c r="B40" s="30"/>
      <c r="C40" s="30"/>
    </row>
    <row r="41" spans="1:13" x14ac:dyDescent="0.25">
      <c r="B41" s="2"/>
    </row>
    <row r="42" spans="1:13" x14ac:dyDescent="0.25">
      <c r="A42" s="28" t="s">
        <v>82</v>
      </c>
      <c r="B42" s="28"/>
      <c r="C42" s="28"/>
      <c r="D42" s="28"/>
      <c r="E42" s="28"/>
    </row>
  </sheetData>
  <mergeCells count="9">
    <mergeCell ref="A42:E42"/>
    <mergeCell ref="A36:E36"/>
    <mergeCell ref="A1:C1"/>
    <mergeCell ref="A38:C38"/>
    <mergeCell ref="A39:C39"/>
    <mergeCell ref="A40:C40"/>
    <mergeCell ref="B2:C2"/>
    <mergeCell ref="A3:J3"/>
    <mergeCell ref="A18:J18"/>
  </mergeCells>
  <phoneticPr fontId="2" type="noConversion"/>
  <printOptions horizontalCentered="1"/>
  <pageMargins left="0.35433070866141736" right="0.31496062992125984" top="1.1023622047244095" bottom="0.74803149606299213" header="0.51181102362204722" footer="0.51181102362204722"/>
  <pageSetup paperSize="9" scale="84" orientation="landscape" horizontalDpi="300" verticalDpi="300" r:id="rId1"/>
  <headerFooter alignWithMargins="0">
    <oddHeader>&amp;C&amp;"Courier New,Tučné"&amp;16Obec Libotov
Návrh - střednědobý rozpočtový výhled 2027 - 2028 (v tis. Kč)</oddHeader>
  </headerFooter>
  <ignoredErrors>
    <ignoredError sqref="P20:V20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Rozpočtový výhled DSO</vt:lpstr>
      <vt:lpstr>'Rozpočtový výhled DSO'!Oblast_tisku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Böhmová</dc:creator>
  <cp:lastModifiedBy>Hana Karbanová</cp:lastModifiedBy>
  <cp:lastPrinted>2025-12-08T05:22:07Z</cp:lastPrinted>
  <dcterms:created xsi:type="dcterms:W3CDTF">2004-10-16T08:59:32Z</dcterms:created>
  <dcterms:modified xsi:type="dcterms:W3CDTF">2025-12-08T05:22:11Z</dcterms:modified>
</cp:coreProperties>
</file>